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4055" windowHeight="9150"/>
  </bookViews>
  <sheets>
    <sheet name="Plan Report" sheetId="1" r:id="rId1"/>
  </sheets>
  <definedNames>
    <definedName name="_xlnm._FilterDatabase" localSheetId="0" hidden="1">'Plan Report'!$A$10:$X$10</definedName>
  </definedNames>
  <calcPr calcId="145621"/>
</workbook>
</file>

<file path=xl/calcChain.xml><?xml version="1.0" encoding="utf-8"?>
<calcChain xmlns="http://schemas.openxmlformats.org/spreadsheetml/2006/main">
  <c r="T15" i="1" l="1"/>
  <c r="T16" i="1"/>
  <c r="T17" i="1"/>
  <c r="U16" i="1" l="1"/>
  <c r="U15" i="1"/>
  <c r="U17" i="1"/>
  <c r="T12" i="1"/>
  <c r="U12" i="1" s="1"/>
  <c r="T13" i="1"/>
  <c r="U13" i="1" s="1"/>
  <c r="T14" i="1"/>
  <c r="U14" i="1" s="1"/>
  <c r="T11" i="1"/>
  <c r="U11" i="1" s="1"/>
  <c r="U18" i="1" l="1"/>
  <c r="U19" i="1"/>
  <c r="U21" i="1"/>
  <c r="U20" i="1"/>
</calcChain>
</file>

<file path=xl/sharedStrings.xml><?xml version="1.0" encoding="utf-8"?>
<sst xmlns="http://schemas.openxmlformats.org/spreadsheetml/2006/main" count="174" uniqueCount="61">
  <si>
    <t>Форма плана закупок товаров, работ и услуг на 2022 год (ы) по Товарищество с ограниченной ответственностью "Добывающее предприятие "ОРТАЛЫК"</t>
  </si>
  <si>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</si>
  <si>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</si>
  <si>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</si>
  <si>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</si>
  <si>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</si>
  <si>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</si>
  <si>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</si>
  <si>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</si>
  <si>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</si>
  <si>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</si>
  <si>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</si>
  <si>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</si>
  <si>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</si>
  <si>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</si>
  <si>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</si>
  <si>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</si>
  <si>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</si>
  <si>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</si>
  <si>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</si>
  <si>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</si>
  <si>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</si>
  <si>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</si>
  <si>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</si>
  <si>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790000000, г.Шымкент, г. Шымкент проспект Байдибек Би 27А</t>
  </si>
  <si>
    <t>610000000, Туркестанская область, Созакский район, Созакский сельский округ, Рудник "Центральный Мынкудук"</t>
  </si>
  <si>
    <t>Товарищество с ограниченной ответственностью "Добывающее предприятие "ОРТАЛЫК"</t>
  </si>
  <si>
    <t>099019.000.000001</t>
  </si>
  <si>
    <t>Работы по переработке ураносодержащих материалов/сырья</t>
  </si>
  <si>
    <t>73-1-4</t>
  </si>
  <si>
    <t xml:space="preserve">Окончательный платеж - 0% , Промежуточный платеж - 0% , Предоплата - 100% </t>
  </si>
  <si>
    <t>работы по переработке ХКПУ до ЗОУ участка «Центральный» месторождения «Мынкудук» и месторождения «Жалпак»</t>
  </si>
  <si>
    <t>работы по переработке ПТП до ТД и поставке ТД для дальнейшей переработки на завод-переработчике</t>
  </si>
  <si>
    <t>Работа</t>
  </si>
  <si>
    <t>Восточно Казахстанская обл., г. Усть-Каменогорск, проспект Абая, 102</t>
  </si>
  <si>
    <t>610000000, Туркестанская область, Созакский район, Сельский округ Таукент, село Таукент, мкр.1 «Ықшамаудан», 133, 108</t>
  </si>
  <si>
    <t>749020.000.000088</t>
  </si>
  <si>
    <t>Услуги по сертификации продукции/процессов/работы/услуги</t>
  </si>
  <si>
    <t>Определение страны происхождения (CT-1)</t>
  </si>
  <si>
    <t>73-1-9</t>
  </si>
  <si>
    <t>01.2023</t>
  </si>
  <si>
    <t>Определение страны происхождения для КАП (CT-KZ)</t>
  </si>
  <si>
    <t>с даты подписания по 31 декабря 2023</t>
  </si>
  <si>
    <t xml:space="preserve">Окончательный платеж - 100% , Промежуточный платеж - 0% , Предоплата - 0% </t>
  </si>
  <si>
    <t>услуга</t>
  </si>
  <si>
    <t>73-1-3</t>
  </si>
  <si>
    <t>351110.100.000000</t>
  </si>
  <si>
    <t>Электроэнергия</t>
  </si>
  <si>
    <t>для собственного потребления</t>
  </si>
  <si>
    <t>12.2022</t>
  </si>
  <si>
    <t>товар</t>
  </si>
  <si>
    <t>тпх</t>
  </si>
  <si>
    <t>электроэнергия для собственного потребления (ТОО "РФЦ по поддержке ВИЭ")</t>
  </si>
  <si>
    <t>электроэнергия для собственного потребления (АО "KEGOC НДЦ СО". Услуги по балансировке ЭЭ (Жалпак))</t>
  </si>
  <si>
    <t>электроэнергия для собственного потребления (АО "KEGOC". Услуги по балансировке ЭЭ (ЦМ))</t>
  </si>
  <si>
    <t>электроэнергия для собственного потребления (АО "Жамбылская ГЭС им.У.Д. Кантаева")</t>
  </si>
  <si>
    <t>электроэнергия для собственного потребления (АО "Мойнакская ГЭС им.У.Т. Кантаева")</t>
  </si>
  <si>
    <t>электроэнергия для собственного потребления (АО "Станция Экибастузская ГРЭС-2")</t>
  </si>
  <si>
    <t>электроэнергия для собственного потребления (ТОО "Экибастузская ГРЭС-1 им. Булата Нуржанова")</t>
  </si>
  <si>
    <t>351210.130.000000</t>
  </si>
  <si>
    <t>Услуги по организации балансирования производства-потребления электрической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</si>
</sst>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 wrapText="1"/>
    </xf>
    <xf numFmtId="0" fontId="0" fillId="3" borderId="0" xfId="0" applyFill="1"/>
    <xf numFmtId="0" fontId="0" fillId="3" borderId="2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stru.kz/code_new.jsp?&amp;t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2%20%D0%BE%D0%B1%D0%BB%D0%B0%D1%81%D1%82%D0%B8%20%D1%8D%D0%BB%D0%B5%D0%BA%D1%82%D1%80%D0%BE%D1%8D%D0%BD%D0%B5%D1%80%D0%B3%D0%B5%D1%82%D0%B8%D0%BA%D0%B8&amp;s=common&amp;p=10&amp;n=0&amp;S=351210%2E130&amp;N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&amp;fc=1&amp;fg=0&amp;new=351210.130.000000" TargetMode="External"/><Relationship Id="rId2" Type="http://schemas.openxmlformats.org/officeDocument/2006/relationships/hyperlink" Target="https://enstru.kz/code_new.jsp?&amp;t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2%20%D0%BE%D0%B1%D0%BB%D0%B0%D1%81%D1%82%D0%B8%20%D1%8D%D0%BB%D0%B5%D0%BA%D1%82%D1%80%D0%BE%D1%8D%D0%BD%D0%B5%D1%80%D0%B3%D0%B5%D1%82%D0%B8%D0%BA%D0%B8&amp;s=common&amp;p=10&amp;n=0&amp;S=351210%2E130&amp;N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&amp;fc=1&amp;fg=0&amp;new=351210.130.000000" TargetMode="External"/><Relationship Id="rId1" Type="http://schemas.openxmlformats.org/officeDocument/2006/relationships/hyperlink" Target="https://enstru.kz/code_new.jsp?&amp;t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2%20%D0%BE%D0%B1%D0%BB%D0%B0%D1%81%D1%82%D0%B8%20%D1%8D%D0%BB%D0%B5%D0%BA%D1%82%D1%80%D0%BE%D1%8D%D0%BD%D0%B5%D1%80%D0%B3%D0%B5%D1%82%D0%B8%D0%BA%D0%B8&amp;s=common&amp;p=10&amp;n=0&amp;S=351210%2E130&amp;N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&amp;fc=1&amp;fg=0&amp;new=351210.130.00000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X38"/>
  <sheetViews>
    <sheetView tabSelected="1" zoomScale="70" zoomScaleNormal="70" workbookViewId="0">
      <selection activeCell="E11" sqref="E11:E17"/>
    </sheetView>
  </sheetViews>
  <sheetFormatPr defaultRowHeight="15" x14ac:dyDescent="0.25"/>
  <cols>
    <col min="1" max="1" width="30" customWidth="1"/>
    <col min="2" max="2" width="15" customWidth="1"/>
    <col min="3" max="3" width="18" customWidth="1"/>
    <col min="4" max="4" width="20.85546875" customWidth="1"/>
    <col min="5" max="5" width="20.28515625" customWidth="1"/>
    <col min="6" max="6" width="25" customWidth="1"/>
    <col min="7" max="7" width="51.5703125" customWidth="1"/>
    <col min="8" max="8" width="14" customWidth="1"/>
    <col min="9" max="10" width="15" customWidth="1"/>
    <col min="11" max="11" width="20" customWidth="1"/>
    <col min="12" max="12" width="23" customWidth="1"/>
    <col min="13" max="13" width="27.7109375" customWidth="1"/>
    <col min="14" max="15" width="20" customWidth="1"/>
    <col min="16" max="16" width="22.140625" customWidth="1"/>
    <col min="17" max="17" width="13" customWidth="1"/>
    <col min="18" max="18" width="18" customWidth="1"/>
    <col min="19" max="19" width="19.140625" customWidth="1"/>
    <col min="20" max="21" width="19.5703125" customWidth="1"/>
    <col min="22" max="22" width="13" customWidth="1"/>
    <col min="23" max="23" width="25" customWidth="1"/>
    <col min="24" max="24" width="20.140625" customWidth="1"/>
  </cols>
  <sheetData>
    <row r="4" spans="1:24" x14ac:dyDescent="0.25">
      <c r="A4" s="24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8" spans="1:24" ht="15.75" thickBot="1" x14ac:dyDescent="0.3"/>
    <row r="9" spans="1:24" ht="15.75" thickBot="1" x14ac:dyDescent="0.3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2" t="s">
        <v>15</v>
      </c>
      <c r="Q9" s="2" t="s">
        <v>16</v>
      </c>
      <c r="R9" s="2" t="s">
        <v>17</v>
      </c>
      <c r="S9" s="2" t="s">
        <v>18</v>
      </c>
      <c r="T9" s="2" t="s">
        <v>19</v>
      </c>
      <c r="U9" s="2" t="s">
        <v>20</v>
      </c>
      <c r="V9" s="2" t="s">
        <v>21</v>
      </c>
      <c r="W9" s="2" t="s">
        <v>22</v>
      </c>
      <c r="X9" s="2" t="s">
        <v>23</v>
      </c>
    </row>
    <row r="10" spans="1:24" x14ac:dyDescent="0.25">
      <c r="B10" s="4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5">
        <v>12</v>
      </c>
      <c r="O10" s="5">
        <v>13</v>
      </c>
      <c r="P10" s="5">
        <v>14</v>
      </c>
      <c r="Q10" s="5">
        <v>15</v>
      </c>
      <c r="R10" s="5">
        <v>16</v>
      </c>
      <c r="S10" s="5">
        <v>17</v>
      </c>
      <c r="T10" s="5">
        <v>18</v>
      </c>
      <c r="U10" s="5">
        <v>19</v>
      </c>
      <c r="V10" s="5">
        <v>20</v>
      </c>
      <c r="W10" s="5">
        <v>21</v>
      </c>
      <c r="X10" s="5">
        <v>22</v>
      </c>
    </row>
    <row r="11" spans="1:24" s="18" customFormat="1" ht="90" x14ac:dyDescent="0.25">
      <c r="B11" s="19"/>
      <c r="C11" s="19"/>
      <c r="D11" s="20" t="s">
        <v>46</v>
      </c>
      <c r="E11" s="20" t="s">
        <v>47</v>
      </c>
      <c r="F11" s="20" t="s">
        <v>48</v>
      </c>
      <c r="G11" s="20" t="s">
        <v>58</v>
      </c>
      <c r="H11" s="9" t="s">
        <v>45</v>
      </c>
      <c r="I11" s="19"/>
      <c r="J11" s="19">
        <v>30</v>
      </c>
      <c r="K11" s="10" t="s">
        <v>49</v>
      </c>
      <c r="L11" s="9" t="s">
        <v>24</v>
      </c>
      <c r="M11" s="9" t="s">
        <v>25</v>
      </c>
      <c r="N11" s="19"/>
      <c r="O11" s="21" t="s">
        <v>42</v>
      </c>
      <c r="P11" s="9" t="s">
        <v>43</v>
      </c>
      <c r="Q11" s="21" t="s">
        <v>50</v>
      </c>
      <c r="R11" s="22">
        <v>19524214</v>
      </c>
      <c r="S11" s="19">
        <v>7.48</v>
      </c>
      <c r="T11" s="19">
        <f>S11*R11</f>
        <v>146041120.72</v>
      </c>
      <c r="U11" s="19">
        <f>T11*1.12</f>
        <v>163566055.20640001</v>
      </c>
      <c r="V11" s="19" t="s">
        <v>51</v>
      </c>
      <c r="W11" s="9" t="s">
        <v>26</v>
      </c>
      <c r="X11" s="9" t="s">
        <v>26</v>
      </c>
    </row>
    <row r="12" spans="1:24" s="18" customFormat="1" ht="90" x14ac:dyDescent="0.25">
      <c r="B12" s="19"/>
      <c r="C12" s="19"/>
      <c r="D12" s="20" t="s">
        <v>46</v>
      </c>
      <c r="E12" s="20" t="s">
        <v>47</v>
      </c>
      <c r="F12" s="20" t="s">
        <v>48</v>
      </c>
      <c r="G12" s="20" t="s">
        <v>57</v>
      </c>
      <c r="H12" s="9" t="s">
        <v>45</v>
      </c>
      <c r="I12" s="19"/>
      <c r="J12" s="19">
        <v>30</v>
      </c>
      <c r="K12" s="10" t="s">
        <v>49</v>
      </c>
      <c r="L12" s="9" t="s">
        <v>24</v>
      </c>
      <c r="M12" s="9" t="s">
        <v>25</v>
      </c>
      <c r="N12" s="19"/>
      <c r="O12" s="21" t="s">
        <v>42</v>
      </c>
      <c r="P12" s="9" t="s">
        <v>43</v>
      </c>
      <c r="Q12" s="21" t="s">
        <v>50</v>
      </c>
      <c r="R12" s="22">
        <v>6508071</v>
      </c>
      <c r="S12" s="19">
        <v>10.17</v>
      </c>
      <c r="T12" s="19">
        <f t="shared" ref="T12:T17" si="0">S12*R12</f>
        <v>66187082.07</v>
      </c>
      <c r="U12" s="19">
        <f t="shared" ref="U12:U17" si="1">T12*1.12</f>
        <v>74129531.918400005</v>
      </c>
      <c r="V12" s="19" t="s">
        <v>51</v>
      </c>
      <c r="W12" s="9" t="s">
        <v>26</v>
      </c>
      <c r="X12" s="9" t="s">
        <v>26</v>
      </c>
    </row>
    <row r="13" spans="1:24" s="18" customFormat="1" ht="90" x14ac:dyDescent="0.25">
      <c r="B13" s="19"/>
      <c r="C13" s="19"/>
      <c r="D13" s="20" t="s">
        <v>46</v>
      </c>
      <c r="E13" s="20" t="s">
        <v>47</v>
      </c>
      <c r="F13" s="20" t="s">
        <v>48</v>
      </c>
      <c r="G13" s="20" t="s">
        <v>56</v>
      </c>
      <c r="H13" s="9" t="s">
        <v>45</v>
      </c>
      <c r="I13" s="19"/>
      <c r="J13" s="19">
        <v>30</v>
      </c>
      <c r="K13" s="10" t="s">
        <v>49</v>
      </c>
      <c r="L13" s="9" t="s">
        <v>24</v>
      </c>
      <c r="M13" s="9" t="s">
        <v>25</v>
      </c>
      <c r="N13" s="19"/>
      <c r="O13" s="21" t="s">
        <v>42</v>
      </c>
      <c r="P13" s="9" t="s">
        <v>43</v>
      </c>
      <c r="Q13" s="21" t="s">
        <v>50</v>
      </c>
      <c r="R13" s="22">
        <v>19524214</v>
      </c>
      <c r="S13" s="19">
        <v>13.29</v>
      </c>
      <c r="T13" s="19">
        <f t="shared" si="0"/>
        <v>259476804.05999997</v>
      </c>
      <c r="U13" s="19">
        <f t="shared" si="1"/>
        <v>290614020.54720002</v>
      </c>
      <c r="V13" s="19" t="s">
        <v>51</v>
      </c>
      <c r="W13" s="9" t="s">
        <v>26</v>
      </c>
      <c r="X13" s="9" t="s">
        <v>26</v>
      </c>
    </row>
    <row r="14" spans="1:24" s="18" customFormat="1" ht="90" x14ac:dyDescent="0.25">
      <c r="B14" s="19"/>
      <c r="C14" s="19"/>
      <c r="D14" s="20" t="s">
        <v>46</v>
      </c>
      <c r="E14" s="20" t="s">
        <v>47</v>
      </c>
      <c r="F14" s="20" t="s">
        <v>48</v>
      </c>
      <c r="G14" s="20" t="s">
        <v>55</v>
      </c>
      <c r="H14" s="9" t="s">
        <v>45</v>
      </c>
      <c r="I14" s="19"/>
      <c r="J14" s="19">
        <v>30</v>
      </c>
      <c r="K14" s="10" t="s">
        <v>49</v>
      </c>
      <c r="L14" s="9" t="s">
        <v>24</v>
      </c>
      <c r="M14" s="9" t="s">
        <v>25</v>
      </c>
      <c r="N14" s="19"/>
      <c r="O14" s="21" t="s">
        <v>42</v>
      </c>
      <c r="P14" s="9" t="s">
        <v>43</v>
      </c>
      <c r="Q14" s="21" t="s">
        <v>50</v>
      </c>
      <c r="R14" s="22">
        <v>19524214</v>
      </c>
      <c r="S14" s="19">
        <v>12.03</v>
      </c>
      <c r="T14" s="19">
        <f t="shared" si="0"/>
        <v>234876294.41999999</v>
      </c>
      <c r="U14" s="19">
        <f t="shared" si="1"/>
        <v>263061449.75040001</v>
      </c>
      <c r="V14" s="19" t="s">
        <v>51</v>
      </c>
      <c r="W14" s="9" t="s">
        <v>26</v>
      </c>
      <c r="X14" s="9" t="s">
        <v>26</v>
      </c>
    </row>
    <row r="15" spans="1:24" s="18" customFormat="1" ht="99.75" x14ac:dyDescent="0.25">
      <c r="B15" s="19"/>
      <c r="C15" s="19"/>
      <c r="D15" s="20" t="s">
        <v>59</v>
      </c>
      <c r="E15" s="20" t="s">
        <v>60</v>
      </c>
      <c r="F15" s="20" t="s">
        <v>60</v>
      </c>
      <c r="G15" s="20" t="s">
        <v>54</v>
      </c>
      <c r="H15" s="9" t="s">
        <v>45</v>
      </c>
      <c r="I15" s="19"/>
      <c r="J15" s="19">
        <v>30</v>
      </c>
      <c r="K15" s="10" t="s">
        <v>49</v>
      </c>
      <c r="L15" s="9" t="s">
        <v>24</v>
      </c>
      <c r="M15" s="9" t="s">
        <v>25</v>
      </c>
      <c r="N15" s="19"/>
      <c r="O15" s="21" t="s">
        <v>42</v>
      </c>
      <c r="P15" s="9" t="s">
        <v>43</v>
      </c>
      <c r="Q15" s="21" t="s">
        <v>50</v>
      </c>
      <c r="R15" s="22">
        <v>1</v>
      </c>
      <c r="S15" s="22">
        <v>6046732.7879999997</v>
      </c>
      <c r="T15" s="19">
        <f t="shared" si="0"/>
        <v>6046732.7879999997</v>
      </c>
      <c r="U15" s="19">
        <f>T15*1.12</f>
        <v>6772340.7225600006</v>
      </c>
      <c r="V15" s="19" t="s">
        <v>51</v>
      </c>
      <c r="W15" s="9" t="s">
        <v>26</v>
      </c>
      <c r="X15" s="9" t="s">
        <v>26</v>
      </c>
    </row>
    <row r="16" spans="1:24" s="18" customFormat="1" ht="99.75" x14ac:dyDescent="0.25">
      <c r="B16" s="19"/>
      <c r="C16" s="19"/>
      <c r="D16" s="20" t="s">
        <v>59</v>
      </c>
      <c r="E16" s="20" t="s">
        <v>60</v>
      </c>
      <c r="F16" s="20" t="s">
        <v>60</v>
      </c>
      <c r="G16" s="20" t="s">
        <v>53</v>
      </c>
      <c r="H16" s="9" t="s">
        <v>45</v>
      </c>
      <c r="I16" s="19"/>
      <c r="J16" s="19">
        <v>30</v>
      </c>
      <c r="K16" s="10" t="s">
        <v>49</v>
      </c>
      <c r="L16" s="9" t="s">
        <v>24</v>
      </c>
      <c r="M16" s="9" t="s">
        <v>25</v>
      </c>
      <c r="N16" s="19"/>
      <c r="O16" s="21" t="s">
        <v>42</v>
      </c>
      <c r="P16" s="9" t="s">
        <v>43</v>
      </c>
      <c r="Q16" s="21" t="s">
        <v>50</v>
      </c>
      <c r="R16" s="22">
        <v>1</v>
      </c>
      <c r="S16" s="22">
        <v>591499.83600000001</v>
      </c>
      <c r="T16" s="19">
        <f t="shared" si="0"/>
        <v>591499.83600000001</v>
      </c>
      <c r="U16" s="19">
        <f>T16*1.12</f>
        <v>662479.8163200001</v>
      </c>
      <c r="V16" s="19" t="s">
        <v>51</v>
      </c>
      <c r="W16" s="9" t="s">
        <v>26</v>
      </c>
      <c r="X16" s="9" t="s">
        <v>26</v>
      </c>
    </row>
    <row r="17" spans="2:24" s="18" customFormat="1" ht="99.75" x14ac:dyDescent="0.25">
      <c r="B17" s="19"/>
      <c r="C17" s="19"/>
      <c r="D17" s="20" t="s">
        <v>59</v>
      </c>
      <c r="E17" s="20" t="s">
        <v>60</v>
      </c>
      <c r="F17" s="20" t="s">
        <v>60</v>
      </c>
      <c r="G17" s="20" t="s">
        <v>52</v>
      </c>
      <c r="H17" s="9" t="s">
        <v>45</v>
      </c>
      <c r="I17" s="19"/>
      <c r="J17" s="19">
        <v>30</v>
      </c>
      <c r="K17" s="10" t="s">
        <v>49</v>
      </c>
      <c r="L17" s="9" t="s">
        <v>24</v>
      </c>
      <c r="M17" s="9" t="s">
        <v>25</v>
      </c>
      <c r="N17" s="19"/>
      <c r="O17" s="21" t="s">
        <v>42</v>
      </c>
      <c r="P17" s="9" t="s">
        <v>43</v>
      </c>
      <c r="Q17" s="21" t="s">
        <v>50</v>
      </c>
      <c r="R17" s="23">
        <v>1</v>
      </c>
      <c r="S17" s="22">
        <v>104129139.2</v>
      </c>
      <c r="T17" s="19">
        <f t="shared" si="0"/>
        <v>104129139.2</v>
      </c>
      <c r="U17" s="19">
        <f t="shared" si="1"/>
        <v>116624635.90400001</v>
      </c>
      <c r="V17" s="19" t="s">
        <v>51</v>
      </c>
      <c r="W17" s="9" t="s">
        <v>26</v>
      </c>
      <c r="X17" s="9" t="s">
        <v>26</v>
      </c>
    </row>
    <row r="18" spans="2:24" ht="90" x14ac:dyDescent="0.25">
      <c r="B18" s="9"/>
      <c r="C18" s="9"/>
      <c r="D18" s="9" t="s">
        <v>36</v>
      </c>
      <c r="E18" s="9" t="s">
        <v>37</v>
      </c>
      <c r="F18" s="9" t="s">
        <v>37</v>
      </c>
      <c r="G18" s="9" t="s">
        <v>38</v>
      </c>
      <c r="H18" s="9" t="s">
        <v>39</v>
      </c>
      <c r="I18" s="9"/>
      <c r="J18" s="9">
        <v>90</v>
      </c>
      <c r="K18" s="10" t="s">
        <v>40</v>
      </c>
      <c r="L18" s="9" t="s">
        <v>24</v>
      </c>
      <c r="M18" s="9" t="s">
        <v>25</v>
      </c>
      <c r="N18" s="9"/>
      <c r="O18" s="8" t="s">
        <v>42</v>
      </c>
      <c r="P18" s="9" t="s">
        <v>43</v>
      </c>
      <c r="Q18" s="8" t="s">
        <v>44</v>
      </c>
      <c r="R18" s="8">
        <v>1</v>
      </c>
      <c r="S18" s="12">
        <v>50000</v>
      </c>
      <c r="T18" s="12">
        <v>50000</v>
      </c>
      <c r="U18" s="11">
        <f t="shared" ref="U18:U19" si="2">T18*1.12</f>
        <v>56000.000000000007</v>
      </c>
      <c r="V18" s="8"/>
      <c r="W18" s="9" t="s">
        <v>26</v>
      </c>
      <c r="X18" s="9" t="s">
        <v>26</v>
      </c>
    </row>
    <row r="19" spans="2:24" ht="90" x14ac:dyDescent="0.25">
      <c r="B19" s="13"/>
      <c r="C19" s="13"/>
      <c r="D19" s="13" t="s">
        <v>36</v>
      </c>
      <c r="E19" s="13" t="s">
        <v>37</v>
      </c>
      <c r="F19" s="13" t="s">
        <v>37</v>
      </c>
      <c r="G19" s="13" t="s">
        <v>41</v>
      </c>
      <c r="H19" s="13" t="s">
        <v>39</v>
      </c>
      <c r="I19" s="13"/>
      <c r="J19" s="13">
        <v>90</v>
      </c>
      <c r="K19" s="14" t="s">
        <v>40</v>
      </c>
      <c r="L19" s="13" t="s">
        <v>24</v>
      </c>
      <c r="M19" s="13" t="s">
        <v>25</v>
      </c>
      <c r="N19" s="13"/>
      <c r="O19" s="15" t="s">
        <v>42</v>
      </c>
      <c r="P19" s="13" t="s">
        <v>43</v>
      </c>
      <c r="Q19" s="15" t="s">
        <v>44</v>
      </c>
      <c r="R19" s="15">
        <v>1</v>
      </c>
      <c r="S19" s="16">
        <v>150000</v>
      </c>
      <c r="T19" s="16">
        <v>150000</v>
      </c>
      <c r="U19" s="17">
        <f t="shared" si="2"/>
        <v>168000.00000000003</v>
      </c>
      <c r="V19" s="15"/>
      <c r="W19" s="13" t="s">
        <v>26</v>
      </c>
      <c r="X19" s="13" t="s">
        <v>26</v>
      </c>
    </row>
    <row r="20" spans="2:24" s="3" customFormat="1" ht="90" x14ac:dyDescent="0.25">
      <c r="B20" s="6"/>
      <c r="C20" s="6"/>
      <c r="D20" s="9" t="s">
        <v>27</v>
      </c>
      <c r="E20" s="7" t="s">
        <v>28</v>
      </c>
      <c r="F20" s="7" t="s">
        <v>28</v>
      </c>
      <c r="G20" s="7" t="s">
        <v>31</v>
      </c>
      <c r="H20" s="9" t="s">
        <v>29</v>
      </c>
      <c r="I20" s="8"/>
      <c r="J20" s="8">
        <v>60</v>
      </c>
      <c r="K20" s="10" t="s">
        <v>40</v>
      </c>
      <c r="L20" s="9" t="s">
        <v>24</v>
      </c>
      <c r="M20" s="9" t="s">
        <v>34</v>
      </c>
      <c r="N20" s="8"/>
      <c r="O20" s="8" t="s">
        <v>42</v>
      </c>
      <c r="P20" s="9" t="s">
        <v>30</v>
      </c>
      <c r="Q20" s="8" t="s">
        <v>33</v>
      </c>
      <c r="R20" s="8">
        <v>1</v>
      </c>
      <c r="S20" s="11">
        <v>3259466880</v>
      </c>
      <c r="T20" s="11">
        <v>3259466880</v>
      </c>
      <c r="U20" s="11">
        <f>T20*1.12</f>
        <v>3650602905.6000004</v>
      </c>
      <c r="V20" s="8"/>
      <c r="W20" s="9" t="s">
        <v>26</v>
      </c>
      <c r="X20" s="9" t="s">
        <v>26</v>
      </c>
    </row>
    <row r="21" spans="2:24" s="3" customFormat="1" ht="90" x14ac:dyDescent="0.25">
      <c r="B21" s="6"/>
      <c r="C21" s="6"/>
      <c r="D21" s="9" t="s">
        <v>27</v>
      </c>
      <c r="E21" s="7" t="s">
        <v>28</v>
      </c>
      <c r="F21" s="7" t="s">
        <v>28</v>
      </c>
      <c r="G21" s="8" t="s">
        <v>32</v>
      </c>
      <c r="H21" s="9" t="s">
        <v>29</v>
      </c>
      <c r="I21" s="8"/>
      <c r="J21" s="8">
        <v>60</v>
      </c>
      <c r="K21" s="10" t="s">
        <v>40</v>
      </c>
      <c r="L21" s="9" t="s">
        <v>24</v>
      </c>
      <c r="M21" s="9" t="s">
        <v>35</v>
      </c>
      <c r="N21" s="8"/>
      <c r="O21" s="8" t="s">
        <v>42</v>
      </c>
      <c r="P21" s="9" t="s">
        <v>30</v>
      </c>
      <c r="Q21" s="8" t="s">
        <v>33</v>
      </c>
      <c r="R21" s="8">
        <v>1</v>
      </c>
      <c r="S21" s="11">
        <v>463667253.65516829</v>
      </c>
      <c r="T21" s="11">
        <v>463667253.65516829</v>
      </c>
      <c r="U21" s="11">
        <f>T21*1.12</f>
        <v>519307324.09378856</v>
      </c>
      <c r="V21" s="8"/>
      <c r="W21" s="9" t="s">
        <v>26</v>
      </c>
      <c r="X21" s="9" t="s">
        <v>26</v>
      </c>
    </row>
    <row r="37" spans="7:7" x14ac:dyDescent="0.25">
      <c r="G37" s="26"/>
    </row>
    <row r="38" spans="7:7" x14ac:dyDescent="0.25">
      <c r="G38" s="27"/>
    </row>
  </sheetData>
  <autoFilter ref="A10:X10"/>
  <mergeCells count="1">
    <mergeCell ref="A4:R4"/>
  </mergeCells>
  <hyperlinks>
    <hyperlink ref="D15" r:id="rId1" display="https://enstru.kz/code_new.jsp?&amp;t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2%20%D0%BE%D0%B1%D0%BB%D0%B0%D1%81%D1%82%D0%B8%20%D1%8D%D0%BB%D0%B5%D0%BA%D1%82%D1%80%D0%BE%D1%8D%D0%BD%D0%B5%D1%80%D0%B3%D0%B5%D1%82%D0%B8%D0%BA%D0%B8&amp;s=common&amp;p=10&amp;n=0&amp;S=351210%2E130&amp;N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&amp;fc=1&amp;fg=0&amp;new=351210.130.000000"/>
    <hyperlink ref="D16" r:id="rId2" display="https://enstru.kz/code_new.jsp?&amp;t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2%20%D0%BE%D0%B1%D0%BB%D0%B0%D1%81%D1%82%D0%B8%20%D1%8D%D0%BB%D0%B5%D0%BA%D1%82%D1%80%D0%BE%D1%8D%D0%BD%D0%B5%D1%80%D0%B3%D0%B5%D1%82%D0%B8%D0%BA%D0%B8&amp;s=common&amp;p=10&amp;n=0&amp;S=351210%2E130&amp;N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&amp;fc=1&amp;fg=0&amp;new=351210.130.000000"/>
    <hyperlink ref="D17" r:id="rId3" display="https://enstru.kz/code_new.jsp?&amp;t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%20%D0%A3%D1%81%D0%BB%D1%83%D0%B3%D0%B8%20%D0%B2%20%D0%BE%D0%B1%D0%BB%D0%B0%D1%81%D1%82%D0%B8%20%D1%8D%D0%BB%D0%B5%D0%BA%D1%82%D1%80%D0%BE%D1%8D%D0%BD%D0%B5%D1%80%D0%B3%D0%B5%D1%82%D0%B8%D0%BA%D0%B8&amp;s=common&amp;p=10&amp;n=0&amp;S=351210%2E130&amp;N=%D0%A3%D1%81%D0%BB%D1%83%D0%B3%D0%B8%20%D0%BF%D0%BE%20%D0%BE%D1%80%D0%B3%D0%B0%D0%BD%D0%B8%D0%B7%D0%B0%D1%86%D0%B8%D0%B8%20%D0%B1%D0%B0%D0%BB%D0%B0%D0%BD%D1%81%D0%B8%D1%80%D0%BE%D0%B2%D0%B0%D0%BD%D0%B8%D1%8F%20%D0%BF%D1%80%D0%BE%D0%B8%D0%B7%D0%B2%D0%BE%D0%B4%D1%81%D1%82%D0%B2%D0%B0%2D%D0%BF%D0%BE%D1%82%D1%80%D0%B5%D0%B1%D0%BB%D0%B5%D0%BD%D0%B8%D1%8F%20%D1%8D%D0%BB%D0%B5%D0%BA%D1%82%D1%80%D0%B8%D1%87%D0%B5%D1%81%D0%BA%D0%BE%D0%B9%20%D1%8D%D0%BD%D0%B5%D1%80%D0%B3%D0%B8%D0%B8&amp;fc=1&amp;fg=0&amp;new=351210.130.000000"/>
  </hyperlinks>
  <printOptions horizontalCentered="1"/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Ойнаров Даулет Аскарович</cp:lastModifiedBy>
  <dcterms:created xsi:type="dcterms:W3CDTF">2022-04-07T04:58:33Z</dcterms:created>
  <dcterms:modified xsi:type="dcterms:W3CDTF">2022-12-21T10:02:49Z</dcterms:modified>
</cp:coreProperties>
</file>